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https://d.docs.live.net/91f9796577f013a0/Teaching/01 - UTSA/ACC 3043 FEDERAL INCOME TAXATION/2021 - SPRING/Chapter 10 Homework/"/>
    </mc:Choice>
  </mc:AlternateContent>
  <xr:revisionPtr revIDLastSave="52" documentId="11_653CB30115CDD8214CD7FBE68BC20EF61737C577" xr6:coauthVersionLast="46" xr6:coauthVersionMax="46" xr10:uidLastSave="{D1CAD427-E807-473F-BC02-A3173BA07EA9}"/>
  <bookViews>
    <workbookView xWindow="28680" yWindow="-120" windowWidth="29040" windowHeight="15840" activeTab="1" xr2:uid="{00000000-000D-0000-FFFF-FFFF00000000}"/>
  </bookViews>
  <sheets>
    <sheet name="Instructions" sheetId="2" r:id="rId1"/>
    <sheet name="Depreciation Schedule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4" i="1" l="1"/>
  <c r="J14" i="1" s="1"/>
  <c r="H13" i="1"/>
  <c r="J13" i="1" s="1"/>
  <c r="H12" i="1"/>
  <c r="J12" i="1" s="1"/>
  <c r="H11" i="1"/>
  <c r="J11" i="1" s="1"/>
  <c r="H10" i="1"/>
  <c r="J10" i="1" s="1"/>
  <c r="H8" i="1"/>
  <c r="J8" i="1" s="1"/>
  <c r="G37" i="1"/>
  <c r="D37" i="1"/>
  <c r="I37" i="1"/>
  <c r="J37" i="1"/>
  <c r="I18" i="1"/>
  <c r="J18" i="1" s="1"/>
  <c r="I17" i="1"/>
  <c r="J17" i="1"/>
  <c r="I16" i="1"/>
  <c r="J16" i="1"/>
  <c r="I15" i="1"/>
  <c r="J15" i="1"/>
  <c r="I14" i="1"/>
  <c r="I13" i="1"/>
  <c r="I12" i="1"/>
  <c r="I20" i="1" s="1"/>
  <c r="I11" i="1"/>
  <c r="I10" i="1"/>
  <c r="I8" i="1"/>
  <c r="G20" i="1"/>
  <c r="D20" i="1"/>
  <c r="H37" i="1"/>
  <c r="H20" i="1" l="1"/>
  <c r="J20" i="1"/>
</calcChain>
</file>

<file path=xl/sharedStrings.xml><?xml version="1.0" encoding="utf-8"?>
<sst xmlns="http://schemas.openxmlformats.org/spreadsheetml/2006/main" count="109" uniqueCount="56">
  <si>
    <t>Acc 3043</t>
  </si>
  <si>
    <t>Chapter 10 Homework</t>
  </si>
  <si>
    <t>Asset No.</t>
  </si>
  <si>
    <t>Date in Service</t>
  </si>
  <si>
    <t>Life</t>
  </si>
  <si>
    <t>Asset Description</t>
  </si>
  <si>
    <t>Basis</t>
  </si>
  <si>
    <t>Bonus Depreciation</t>
  </si>
  <si>
    <t>Beginning A/D</t>
  </si>
  <si>
    <t>Book</t>
  </si>
  <si>
    <t>Ending A/D</t>
  </si>
  <si>
    <t>Building</t>
  </si>
  <si>
    <t>Land</t>
  </si>
  <si>
    <t>Furniture &amp; Fixtures</t>
  </si>
  <si>
    <t>Computer Equipment</t>
  </si>
  <si>
    <t>Software</t>
  </si>
  <si>
    <t>Landscaping</t>
  </si>
  <si>
    <t>Industrial Machine</t>
  </si>
  <si>
    <t>N/A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</si>
  <si>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</si>
  <si>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</si>
  <si>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</si>
  <si>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</si>
  <si>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</si>
  <si>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</si>
  <si>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</si>
  <si>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</si>
  <si>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</si>
  <si>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</si>
  <si>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</si>
  <si>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</si>
  <si>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Tax</t>
  </si>
  <si>
    <t>Instructions</t>
  </si>
  <si>
    <t>Due Date:</t>
  </si>
  <si>
    <t>Possible Points</t>
  </si>
  <si>
    <t>On the tab marked 'Depreciation Schedule' complete the following items:</t>
  </si>
  <si>
    <t>Apply the appropriate tax depreciable life to each asset</t>
  </si>
  <si>
    <t>Calculate the beginning accumulated depreciation for each asset. Include any allowable bonus depreciation in this amount</t>
  </si>
  <si>
    <t>Calculate the current year tax depreciation for each asset.</t>
  </si>
  <si>
    <t>Calculate the book to tax difference on the depreciation of these assets. Use the book depreciation schedule provided. Do not adjust or review the calculations on the book schedule.</t>
  </si>
  <si>
    <t>01.01.2016</t>
  </si>
  <si>
    <t>You may work in a group for this assignment. Each group only needs to submit one copy of the completed Excel file.</t>
  </si>
  <si>
    <t xml:space="preserve">02.19.21 </t>
  </si>
  <si>
    <t>Spring 2021</t>
  </si>
  <si>
    <t>Calculate any allowable bonus depreciation on each asset. Assume no sec. 179 deduction has been taken on any asset.</t>
  </si>
  <si>
    <t>02.10.2017</t>
  </si>
  <si>
    <t>03.15.2018</t>
  </si>
  <si>
    <t>04.15.2018</t>
  </si>
  <si>
    <t>04.15.2019</t>
  </si>
  <si>
    <t>07.20.2020</t>
  </si>
  <si>
    <t>2020 Depreciation</t>
  </si>
  <si>
    <t>07.21.2020</t>
  </si>
  <si>
    <t>07.25.2020</t>
  </si>
  <si>
    <t>Do not change any calculations on the 'book' depreciation schedule.</t>
  </si>
  <si>
    <t>Submit your completed Excel file via blackboard.</t>
  </si>
  <si>
    <t>List group members, if any,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</si>
</sst>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64" fontId="2" fillId="0" borderId="0" xfId="1" applyNumberFormat="1" applyFont="1"/>
    <xf numFmtId="43" fontId="2" fillId="0" borderId="0" xfId="1" applyNumberFormat="1" applyFont="1"/>
    <xf numFmtId="164" fontId="3" fillId="0" borderId="2" xfId="1" applyNumberFormat="1" applyFont="1" applyBorder="1" applyAlignment="1">
      <alignment horizontal="center" vertical="center"/>
    </xf>
    <xf numFmtId="43" fontId="3" fillId="0" borderId="2" xfId="1" applyNumberFormat="1" applyFont="1" applyBorder="1" applyAlignment="1">
      <alignment horizontal="center" vertical="center"/>
    </xf>
    <xf numFmtId="164" fontId="2" fillId="0" borderId="0" xfId="1" quotePrefix="1" applyNumberFormat="1" applyFont="1" applyAlignment="1">
      <alignment horizontal="center" vertical="center"/>
    </xf>
    <xf numFmtId="164" fontId="2" fillId="0" borderId="0" xfId="1" quotePrefix="1" applyNumberFormat="1" applyFont="1"/>
    <xf numFmtId="164" fontId="2" fillId="0" borderId="1" xfId="1" applyNumberFormat="1" applyFont="1" applyBorder="1"/>
    <xf numFmtId="43" fontId="2" fillId="0" borderId="1" xfId="1" applyNumberFormat="1" applyFont="1" applyBorder="1"/>
    <xf numFmtId="164" fontId="3" fillId="0" borderId="0" xfId="1" applyNumberFormat="1" applyFont="1" applyAlignment="1">
      <alignment horizontal="center" vertical="center"/>
    </xf>
    <xf numFmtId="43" fontId="2" fillId="0" borderId="0" xfId="1" applyNumberFormat="1" applyFont="1" applyAlignment="1">
      <alignment horizontal="center" vertical="center"/>
    </xf>
    <xf numFmtId="0" fontId="2" fillId="0" borderId="0" xfId="0" applyFont="1"/>
    <xf numFmtId="16" fontId="2" fillId="0" borderId="0" xfId="0" quotePrefix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workbookViewId="0">
      <selection activeCell="A23" sqref="A23"/>
    </sheetView>
  </sheetViews>
  <sheetFormatPr defaultColWidth="8.6640625" defaultRowHeight="12.75" x14ac:dyDescent="0.2"/>
  <cols>
    <col min="1" max="1" width="13.109375" style="11" customWidth="1"/>
    <col min="2" max="16384" width="8.6640625" style="11"/>
  </cols>
  <sheetData>
    <row r="1" spans="1:2" x14ac:dyDescent="0.2">
      <c r="A1" s="1" t="s">
        <v>0</v>
      </c>
    </row>
    <row r="2" spans="1:2" x14ac:dyDescent="0.2">
      <c r="A2" s="1" t="s">
        <v>1</v>
      </c>
    </row>
    <row r="3" spans="1:2" x14ac:dyDescent="0.2">
      <c r="A3" s="1" t="s">
        <v>43</v>
      </c>
    </row>
    <row r="6" spans="1:2" x14ac:dyDescent="0.2">
      <c r="A6" s="1" t="s">
        <v>32</v>
      </c>
    </row>
    <row r="7" spans="1:2" x14ac:dyDescent="0.2">
      <c r="A7" s="1" t="s">
        <v>33</v>
      </c>
      <c r="B7" s="12" t="s">
        <v>42</v>
      </c>
    </row>
    <row r="8" spans="1:2" x14ac:dyDescent="0.2">
      <c r="A8" s="1" t="s">
        <v>34</v>
      </c>
      <c r="B8" s="11">
        <v>10</v>
      </c>
    </row>
    <row r="10" spans="1:2" x14ac:dyDescent="0.2">
      <c r="A10" s="11" t="s">
        <v>35</v>
      </c>
    </row>
    <row r="12" spans="1:2" x14ac:dyDescent="0.2">
      <c r="A12" s="11">
        <v>1</v>
      </c>
      <c r="B12" s="11" t="s">
        <v>36</v>
      </c>
    </row>
    <row r="13" spans="1:2" x14ac:dyDescent="0.2">
      <c r="A13" s="11">
        <v>2</v>
      </c>
      <c r="B13" s="11" t="s">
        <v>44</v>
      </c>
    </row>
    <row r="14" spans="1:2" x14ac:dyDescent="0.2">
      <c r="A14" s="11">
        <v>3</v>
      </c>
      <c r="B14" s="11" t="s">
        <v>37</v>
      </c>
    </row>
    <row r="15" spans="1:2" x14ac:dyDescent="0.2">
      <c r="A15" s="11">
        <v>4</v>
      </c>
      <c r="B15" s="11" t="s">
        <v>38</v>
      </c>
    </row>
    <row r="16" spans="1:2" x14ac:dyDescent="0.2">
      <c r="A16" s="11">
        <v>5</v>
      </c>
      <c r="B16" s="11" t="s">
        <v>39</v>
      </c>
    </row>
    <row r="18" spans="1:1" x14ac:dyDescent="0.2">
      <c r="A18" s="11" t="s">
        <v>53</v>
      </c>
    </row>
    <row r="19" spans="1:1" x14ac:dyDescent="0.2">
      <c r="A19" s="11" t="s">
        <v>41</v>
      </c>
    </row>
    <row r="20" spans="1:1" x14ac:dyDescent="0.2">
      <c r="A20" s="11" t="s">
        <v>54</v>
      </c>
    </row>
    <row r="22" spans="1:1" x14ac:dyDescent="0.2">
      <c r="A22" s="11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tabSelected="1" workbookViewId="0">
      <selection activeCell="C36" sqref="C36"/>
    </sheetView>
  </sheetViews>
  <sheetFormatPr defaultColWidth="8.6640625" defaultRowHeight="12.75" x14ac:dyDescent="0.2"/>
  <cols>
    <col min="1" max="1" width="8.6640625" style="1"/>
    <col min="2" max="2" width="18.6640625" style="1" bestFit="1" customWidth="1"/>
    <col min="3" max="3" width="12.88671875" style="1" bestFit="1" customWidth="1"/>
    <col min="4" max="4" width="10.6640625" style="1" customWidth="1"/>
    <col min="5" max="5" width="9.33203125" style="2" customWidth="1"/>
    <col min="6" max="6" width="1.33203125" style="1" customWidth="1"/>
    <col min="7" max="7" width="17.6640625" style="1" bestFit="1" customWidth="1"/>
    <col min="8" max="8" width="13.44140625" style="1" bestFit="1" customWidth="1"/>
    <col min="9" max="9" width="16.6640625" style="1" bestFit="1" customWidth="1"/>
    <col min="10" max="10" width="11" style="1" bestFit="1" customWidth="1"/>
    <col min="11" max="16384" width="8.6640625" style="1"/>
  </cols>
  <sheetData>
    <row r="1" spans="1:10" x14ac:dyDescent="0.2">
      <c r="A1" s="1" t="s">
        <v>0</v>
      </c>
    </row>
    <row r="2" spans="1:10" x14ac:dyDescent="0.2">
      <c r="A2" s="1" t="s">
        <v>1</v>
      </c>
    </row>
    <row r="3" spans="1:10" x14ac:dyDescent="0.2">
      <c r="A3" s="1" t="s">
        <v>43</v>
      </c>
    </row>
    <row r="6" spans="1:10" x14ac:dyDescent="0.2">
      <c r="A6" s="9" t="s">
        <v>9</v>
      </c>
    </row>
    <row r="7" spans="1:10" ht="13.5" thickBot="1" x14ac:dyDescent="0.25">
      <c r="A7" s="3" t="s">
        <v>2</v>
      </c>
      <c r="B7" s="3" t="s">
        <v>5</v>
      </c>
      <c r="C7" s="3" t="s">
        <v>3</v>
      </c>
      <c r="D7" s="3" t="s">
        <v>6</v>
      </c>
      <c r="E7" s="4" t="s">
        <v>4</v>
      </c>
      <c r="F7" s="3"/>
      <c r="G7" s="3" t="s">
        <v>7</v>
      </c>
      <c r="H7" s="3" t="s">
        <v>8</v>
      </c>
      <c r="I7" s="3" t="s">
        <v>50</v>
      </c>
      <c r="J7" s="3" t="s">
        <v>10</v>
      </c>
    </row>
    <row r="8" spans="1:10" x14ac:dyDescent="0.2">
      <c r="A8" s="5" t="s">
        <v>20</v>
      </c>
      <c r="B8" s="1" t="s">
        <v>11</v>
      </c>
      <c r="C8" s="6" t="s">
        <v>40</v>
      </c>
      <c r="D8" s="1">
        <v>950000</v>
      </c>
      <c r="E8" s="2">
        <v>10</v>
      </c>
      <c r="G8" s="1">
        <v>0</v>
      </c>
      <c r="H8" s="1">
        <f>(D8/E8)*4</f>
        <v>380000</v>
      </c>
      <c r="I8" s="1">
        <f>D8/E8</f>
        <v>95000</v>
      </c>
      <c r="J8" s="1">
        <f>SUM(H8:I8)</f>
        <v>475000</v>
      </c>
    </row>
    <row r="9" spans="1:10" x14ac:dyDescent="0.2">
      <c r="A9" s="5" t="s">
        <v>21</v>
      </c>
      <c r="B9" s="1" t="s">
        <v>12</v>
      </c>
      <c r="C9" s="1" t="s">
        <v>40</v>
      </c>
      <c r="D9" s="1">
        <v>300000</v>
      </c>
      <c r="E9" s="10" t="s">
        <v>18</v>
      </c>
      <c r="G9" s="1">
        <v>0</v>
      </c>
      <c r="H9" s="1">
        <v>0</v>
      </c>
      <c r="I9" s="1">
        <v>0</v>
      </c>
      <c r="J9" s="1">
        <v>0</v>
      </c>
    </row>
    <row r="10" spans="1:10" x14ac:dyDescent="0.2">
      <c r="A10" s="5" t="s">
        <v>22</v>
      </c>
      <c r="B10" s="1" t="s">
        <v>13</v>
      </c>
      <c r="C10" s="1" t="s">
        <v>45</v>
      </c>
      <c r="D10" s="1">
        <v>75000</v>
      </c>
      <c r="E10" s="2">
        <v>10</v>
      </c>
      <c r="G10" s="1">
        <v>0</v>
      </c>
      <c r="H10" s="1">
        <f>(D10/E10)*3</f>
        <v>22500</v>
      </c>
      <c r="I10" s="1">
        <f t="shared" ref="I10:I18" si="0">D10/E10</f>
        <v>7500</v>
      </c>
      <c r="J10" s="1">
        <f t="shared" ref="J10:J18" si="1">SUM(H10:I10)</f>
        <v>30000</v>
      </c>
    </row>
    <row r="11" spans="1:10" x14ac:dyDescent="0.2">
      <c r="A11" s="5" t="s">
        <v>23</v>
      </c>
      <c r="B11" s="1" t="s">
        <v>14</v>
      </c>
      <c r="C11" s="1" t="s">
        <v>45</v>
      </c>
      <c r="D11" s="1">
        <v>35000</v>
      </c>
      <c r="E11" s="2">
        <v>10</v>
      </c>
      <c r="G11" s="1">
        <v>0</v>
      </c>
      <c r="H11" s="1">
        <f>(D11/E11)*3</f>
        <v>10500</v>
      </c>
      <c r="I11" s="1">
        <f t="shared" si="0"/>
        <v>3500</v>
      </c>
      <c r="J11" s="1">
        <f t="shared" si="1"/>
        <v>14000</v>
      </c>
    </row>
    <row r="12" spans="1:10" x14ac:dyDescent="0.2">
      <c r="A12" s="5" t="s">
        <v>24</v>
      </c>
      <c r="B12" s="1" t="s">
        <v>15</v>
      </c>
      <c r="C12" s="1" t="s">
        <v>46</v>
      </c>
      <c r="D12" s="1">
        <v>20000</v>
      </c>
      <c r="E12" s="2">
        <v>10</v>
      </c>
      <c r="G12" s="1">
        <v>0</v>
      </c>
      <c r="H12" s="1">
        <f>(D12/E12)*2</f>
        <v>4000</v>
      </c>
      <c r="I12" s="1">
        <f t="shared" si="0"/>
        <v>2000</v>
      </c>
      <c r="J12" s="1">
        <f t="shared" si="1"/>
        <v>6000</v>
      </c>
    </row>
    <row r="13" spans="1:10" x14ac:dyDescent="0.2">
      <c r="A13" s="5" t="s">
        <v>25</v>
      </c>
      <c r="B13" s="1" t="s">
        <v>16</v>
      </c>
      <c r="C13" s="1" t="s">
        <v>47</v>
      </c>
      <c r="D13" s="1">
        <v>15000</v>
      </c>
      <c r="E13" s="2">
        <v>10</v>
      </c>
      <c r="G13" s="1">
        <v>0</v>
      </c>
      <c r="H13" s="1">
        <f>D13/E13*2</f>
        <v>3000</v>
      </c>
      <c r="I13" s="1">
        <f t="shared" si="0"/>
        <v>1500</v>
      </c>
      <c r="J13" s="1">
        <f t="shared" si="1"/>
        <v>4500</v>
      </c>
    </row>
    <row r="14" spans="1:10" x14ac:dyDescent="0.2">
      <c r="A14" s="5" t="s">
        <v>26</v>
      </c>
      <c r="B14" s="1" t="s">
        <v>13</v>
      </c>
      <c r="C14" s="1" t="s">
        <v>48</v>
      </c>
      <c r="D14" s="1">
        <v>80000</v>
      </c>
      <c r="E14" s="2">
        <v>10</v>
      </c>
      <c r="G14" s="1">
        <v>0</v>
      </c>
      <c r="H14" s="1">
        <f>D14/E14*1</f>
        <v>8000</v>
      </c>
      <c r="I14" s="1">
        <f t="shared" si="0"/>
        <v>8000</v>
      </c>
      <c r="J14" s="1">
        <f t="shared" si="1"/>
        <v>16000</v>
      </c>
    </row>
    <row r="15" spans="1:10" x14ac:dyDescent="0.2">
      <c r="A15" s="5" t="s">
        <v>27</v>
      </c>
      <c r="B15" s="1" t="s">
        <v>17</v>
      </c>
      <c r="C15" s="1" t="s">
        <v>49</v>
      </c>
      <c r="D15" s="1">
        <v>1000000</v>
      </c>
      <c r="E15" s="2">
        <v>10</v>
      </c>
      <c r="G15" s="1">
        <v>0</v>
      </c>
      <c r="H15" s="1">
        <v>0</v>
      </c>
      <c r="I15" s="1">
        <f t="shared" si="0"/>
        <v>100000</v>
      </c>
      <c r="J15" s="1">
        <f t="shared" si="1"/>
        <v>100000</v>
      </c>
    </row>
    <row r="16" spans="1:10" x14ac:dyDescent="0.2">
      <c r="A16" s="5" t="s">
        <v>28</v>
      </c>
      <c r="B16" s="1" t="s">
        <v>11</v>
      </c>
      <c r="C16" s="1" t="s">
        <v>51</v>
      </c>
      <c r="D16" s="1">
        <v>2500000</v>
      </c>
      <c r="E16" s="2">
        <v>10</v>
      </c>
      <c r="G16" s="1">
        <v>0</v>
      </c>
      <c r="H16" s="1">
        <v>0</v>
      </c>
      <c r="I16" s="1">
        <f t="shared" si="0"/>
        <v>250000</v>
      </c>
      <c r="J16" s="1">
        <f t="shared" si="1"/>
        <v>250000</v>
      </c>
    </row>
    <row r="17" spans="1:10" x14ac:dyDescent="0.2">
      <c r="A17" s="5" t="s">
        <v>29</v>
      </c>
      <c r="B17" s="1" t="s">
        <v>14</v>
      </c>
      <c r="C17" s="1" t="s">
        <v>49</v>
      </c>
      <c r="D17" s="1">
        <v>30000</v>
      </c>
      <c r="E17" s="2">
        <v>10</v>
      </c>
      <c r="G17" s="1">
        <v>0</v>
      </c>
      <c r="H17" s="1">
        <v>0</v>
      </c>
      <c r="I17" s="1">
        <f t="shared" si="0"/>
        <v>3000</v>
      </c>
      <c r="J17" s="1">
        <f t="shared" si="1"/>
        <v>3000</v>
      </c>
    </row>
    <row r="18" spans="1:10" x14ac:dyDescent="0.2">
      <c r="A18" s="5" t="s">
        <v>30</v>
      </c>
      <c r="B18" s="1" t="s">
        <v>13</v>
      </c>
      <c r="C18" s="1" t="s">
        <v>52</v>
      </c>
      <c r="D18" s="1">
        <v>27000</v>
      </c>
      <c r="E18" s="2">
        <v>10</v>
      </c>
      <c r="G18" s="1">
        <v>0</v>
      </c>
      <c r="H18" s="1">
        <v>0</v>
      </c>
      <c r="I18" s="1">
        <f t="shared" si="0"/>
        <v>2700</v>
      </c>
      <c r="J18" s="1">
        <f t="shared" si="1"/>
        <v>2700</v>
      </c>
    </row>
    <row r="20" spans="1:10" x14ac:dyDescent="0.2">
      <c r="A20" s="1" t="s">
        <v>19</v>
      </c>
      <c r="D20" s="7">
        <f>SUM(D8:D19)</f>
        <v>5032000</v>
      </c>
      <c r="E20" s="8"/>
      <c r="F20" s="7"/>
      <c r="G20" s="7">
        <f>SUM(G8:G19)</f>
        <v>0</v>
      </c>
      <c r="H20" s="7">
        <f>SUM(H8:H19)</f>
        <v>428000</v>
      </c>
      <c r="I20" s="7">
        <f>SUM(I8:I19)</f>
        <v>473200</v>
      </c>
      <c r="J20" s="7">
        <f>SUM(J8:J19)</f>
        <v>901200</v>
      </c>
    </row>
    <row r="23" spans="1:10" x14ac:dyDescent="0.2">
      <c r="A23" s="9" t="s">
        <v>31</v>
      </c>
    </row>
    <row r="24" spans="1:10" ht="13.5" thickBot="1" x14ac:dyDescent="0.25">
      <c r="A24" s="3" t="s">
        <v>2</v>
      </c>
      <c r="B24" s="3" t="s">
        <v>5</v>
      </c>
      <c r="C24" s="3" t="s">
        <v>3</v>
      </c>
      <c r="D24" s="3" t="s">
        <v>6</v>
      </c>
      <c r="E24" s="4" t="s">
        <v>4</v>
      </c>
      <c r="F24" s="3"/>
      <c r="G24" s="3" t="s">
        <v>7</v>
      </c>
      <c r="H24" s="3" t="s">
        <v>8</v>
      </c>
      <c r="I24" s="3" t="s">
        <v>50</v>
      </c>
      <c r="J24" s="3" t="s">
        <v>10</v>
      </c>
    </row>
    <row r="25" spans="1:10" x14ac:dyDescent="0.2">
      <c r="A25" s="5" t="s">
        <v>20</v>
      </c>
      <c r="B25" s="1" t="s">
        <v>11</v>
      </c>
      <c r="C25" s="6" t="s">
        <v>40</v>
      </c>
      <c r="D25" s="1">
        <v>950000</v>
      </c>
    </row>
    <row r="26" spans="1:10" x14ac:dyDescent="0.2">
      <c r="A26" s="5" t="s">
        <v>21</v>
      </c>
      <c r="B26" s="1" t="s">
        <v>12</v>
      </c>
      <c r="C26" s="1" t="s">
        <v>40</v>
      </c>
      <c r="D26" s="1">
        <v>300000</v>
      </c>
      <c r="E26" s="10"/>
    </row>
    <row r="27" spans="1:10" x14ac:dyDescent="0.2">
      <c r="A27" s="5" t="s">
        <v>22</v>
      </c>
      <c r="B27" s="1" t="s">
        <v>13</v>
      </c>
      <c r="C27" s="1" t="s">
        <v>45</v>
      </c>
      <c r="D27" s="1">
        <v>75000</v>
      </c>
    </row>
    <row r="28" spans="1:10" x14ac:dyDescent="0.2">
      <c r="A28" s="5" t="s">
        <v>23</v>
      </c>
      <c r="B28" s="1" t="s">
        <v>14</v>
      </c>
      <c r="C28" s="1" t="s">
        <v>45</v>
      </c>
      <c r="D28" s="1">
        <v>35000</v>
      </c>
    </row>
    <row r="29" spans="1:10" x14ac:dyDescent="0.2">
      <c r="A29" s="5" t="s">
        <v>24</v>
      </c>
      <c r="B29" s="1" t="s">
        <v>15</v>
      </c>
      <c r="C29" s="1" t="s">
        <v>46</v>
      </c>
      <c r="D29" s="1">
        <v>20000</v>
      </c>
    </row>
    <row r="30" spans="1:10" x14ac:dyDescent="0.2">
      <c r="A30" s="5" t="s">
        <v>25</v>
      </c>
      <c r="B30" s="1" t="s">
        <v>16</v>
      </c>
      <c r="C30" s="1" t="s">
        <v>47</v>
      </c>
      <c r="D30" s="1">
        <v>15000</v>
      </c>
    </row>
    <row r="31" spans="1:10" x14ac:dyDescent="0.2">
      <c r="A31" s="5" t="s">
        <v>26</v>
      </c>
      <c r="B31" s="1" t="s">
        <v>13</v>
      </c>
      <c r="C31" s="1" t="s">
        <v>48</v>
      </c>
      <c r="D31" s="1">
        <v>80000</v>
      </c>
    </row>
    <row r="32" spans="1:10" x14ac:dyDescent="0.2">
      <c r="A32" s="5" t="s">
        <v>27</v>
      </c>
      <c r="B32" s="1" t="s">
        <v>17</v>
      </c>
      <c r="C32" s="1" t="s">
        <v>49</v>
      </c>
      <c r="D32" s="1">
        <v>1000000</v>
      </c>
    </row>
    <row r="33" spans="1:10" x14ac:dyDescent="0.2">
      <c r="A33" s="5" t="s">
        <v>28</v>
      </c>
      <c r="B33" s="1" t="s">
        <v>11</v>
      </c>
      <c r="C33" s="1" t="s">
        <v>51</v>
      </c>
      <c r="D33" s="1">
        <v>2500000</v>
      </c>
    </row>
    <row r="34" spans="1:10" x14ac:dyDescent="0.2">
      <c r="A34" s="5" t="s">
        <v>29</v>
      </c>
      <c r="B34" s="1" t="s">
        <v>14</v>
      </c>
      <c r="C34" s="1" t="s">
        <v>49</v>
      </c>
      <c r="D34" s="1">
        <v>30000</v>
      </c>
    </row>
    <row r="35" spans="1:10" x14ac:dyDescent="0.2">
      <c r="A35" s="5" t="s">
        <v>30</v>
      </c>
      <c r="B35" s="1" t="s">
        <v>13</v>
      </c>
      <c r="C35" s="1" t="s">
        <v>52</v>
      </c>
      <c r="D35" s="1">
        <v>27000</v>
      </c>
    </row>
    <row r="37" spans="1:10" x14ac:dyDescent="0.2">
      <c r="A37" s="1" t="s">
        <v>19</v>
      </c>
      <c r="D37" s="7">
        <f>SUM(D25:D36)</f>
        <v>5032000</v>
      </c>
      <c r="E37" s="8"/>
      <c r="F37" s="7"/>
      <c r="G37" s="7">
        <f>SUM(G25:G36)</f>
        <v>0</v>
      </c>
      <c r="H37" s="7">
        <f>SUM(H25:H36)</f>
        <v>0</v>
      </c>
      <c r="I37" s="7">
        <f>SUM(I25:I36)</f>
        <v>0</v>
      </c>
      <c r="J37" s="7">
        <f>SUM(J25:J36)</f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Depreciation Schedule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Howard</dc:creator>
  <cp:lastModifiedBy>Brandon Howard</cp:lastModifiedBy>
  <dcterms:created xsi:type="dcterms:W3CDTF">2018-01-27T17:37:36Z</dcterms:created>
  <dcterms:modified xsi:type="dcterms:W3CDTF">2021-02-09T14:40:52Z</dcterms:modified>
</cp:coreProperties>
</file>